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09"/>
  <workbookPr showInkAnnotation="0" autoCompressPictures="0"/>
  <xr:revisionPtr revIDLastSave="0" documentId="13_ncr:801_{C97009AD-15EA-7942-86BD-C4224EB5B71B}" xr6:coauthVersionLast="43" xr6:coauthVersionMax="43" xr10:uidLastSave="{00000000-0000-0000-0000-000000000000}"/>
  <bookViews>
    <workbookView minimized="1" xWindow="0" yWindow="460" windowWidth="20740" windowHeight="11760" tabRatio="500" xr2:uid="{00000000-000D-0000-FFFF-FFFF00000000}"/>
  </bookViews>
  <sheets>
    <sheet name="Sheet1" sheetId="1" r:id="rId1"/>
  </sheets>
  <definedNames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43219.6747800926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</definedNam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<sst xmlns="http://schemas.openxmlformats.org/spreadsheetml/2006/main" count="32" uniqueCount="31">
  <si>
    <t>Series 1</t>
  </si>
  <si>
    <t>Series 2</t>
  </si>
  <si>
    <t>Series 3</t>
  </si>
  <si>
    <t xml:space="preserve"> </t>
  </si>
  <si>
    <t>($ in thousands)</t>
  </si>
  <si>
    <t>1Q14</t>
  </si>
  <si>
    <t>2Q14</t>
  </si>
  <si>
    <t>3Q14</t>
  </si>
  <si>
    <t>4Q14</t>
  </si>
  <si>
    <t>FY14</t>
  </si>
  <si>
    <t>1Q15</t>
  </si>
  <si>
    <t>2Q15</t>
  </si>
  <si>
    <t>3Q15</t>
  </si>
  <si>
    <t>4Q15</t>
  </si>
  <si>
    <t>FY15</t>
  </si>
  <si>
    <t>1Q16</t>
  </si>
  <si>
    <t>2Q16</t>
  </si>
  <si>
    <t>3Q16</t>
  </si>
  <si>
    <t>4Q16</t>
  </si>
  <si>
    <t>FY16</t>
  </si>
  <si>
    <t>1Q17</t>
  </si>
  <si>
    <t>INCOME STATEMENT</t>
  </si>
  <si>
    <t>Sales and Marketing</t>
  </si>
  <si>
    <t>2Q17</t>
  </si>
  <si>
    <t>3Q17</t>
  </si>
  <si>
    <t>4Q17</t>
  </si>
  <si>
    <t>1Q18</t>
  </si>
  <si>
    <t>2Q18</t>
  </si>
  <si>
    <t>3Q18</t>
  </si>
  <si>
    <t>4Q18</t>
  </si>
  <si>
    <t>1Q19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</si>
</sst>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,_);_(* \(#,##0,\);_(* &quot;-&quot;_);_(@_)"/>
    <numFmt numFmtId="165" formatCode="_(* #,##0.0_);_(* \(#,##0.0\);_(* &quot;-&quot;??_);_(@_)"/>
    <numFmt numFmtId="166" formatCode="&quot;$&quot;#,##0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Border="1"/>
    <xf numFmtId="0" fontId="3" fillId="0" borderId="0" xfId="0" applyFont="1"/>
    <xf numFmtId="0" fontId="2" fillId="0" borderId="0" xfId="0" applyFont="1"/>
    <xf numFmtId="164" fontId="0" fillId="0" borderId="0" xfId="0" applyNumberFormat="1"/>
    <xf numFmtId="165" fontId="0" fillId="0" borderId="0" xfId="1" applyNumberFormat="1" applyFont="1"/>
    <xf numFmtId="165" fontId="0" fillId="0" borderId="0" xfId="0" applyNumberFormat="1"/>
    <xf numFmtId="166" fontId="0" fillId="0" borderId="0" xfId="0" applyNumberFormat="1"/>
    <xf numFmtId="166" fontId="0" fillId="0" borderId="0" xfId="0" applyNumberFormat="1" applyBorder="1"/>
  </cellXfs>
  <cellStyles count="2">
    <cellStyle name="Comma" xfId="1" builtinId="3"/>
    <cellStyle name="Normal" xfId="0" builtinId="0"/>
  </cellStyles>
  <dxfs count="1">
    <dxf>
      <numFmt numFmtId="166" formatCode="&quot;$&quot;#,##0"/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6" totalsRowShown="0">
  <tableColumns count="2">
    <tableColumn id="1" xr3:uid="{00000000-0010-0000-0000-000001000000}" name=" "/>
    <tableColumn id="2" xr3:uid="{00000000-0010-0000-0000-000002000000}" name="Series 1" dataDxfId="0">
      <calculatedColumnFormula>F16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0"/>
  <sheetViews>
    <sheetView tabSelected="1" zoomScale="180" zoomScaleNormal="180" workbookViewId="0">
      <selection activeCell="A2" sqref="A2:A6"/>
    </sheetView>
  </sheetViews>
  <sheetFormatPr baseColWidth="10" defaultColWidth="11" defaultRowHeight="16" x14ac:dyDescent="0.2"/>
  <cols>
    <col min="1" max="1" width="11" customWidth="1"/>
  </cols>
  <sheetData>
    <row r="1" spans="1:17" customFormat="1" x14ac:dyDescent="0.2">
      <c r="A1" t="s">
        <v>3</v>
      </c>
      <c r="B1" t="s">
        <v>0</v>
      </c>
      <c r="C1" t="s">
        <v>1</v>
      </c>
      <c r="D1" t="s">
        <v>2</v>
      </c>
    </row>
    <row r="2" spans="1:17" customFormat="1" x14ac:dyDescent="0.2">
      <c r="A2" t="s">
        <v>26</v>
      </c>
      <c r="B2" s="7">
        <v>73</v>
      </c>
      <c r="C2">
        <v>2.4</v>
      </c>
      <c r="D2">
        <v>2</v>
      </c>
    </row>
    <row r="3" spans="1:17" customFormat="1" x14ac:dyDescent="0.2">
      <c r="A3" t="s">
        <v>27</v>
      </c>
      <c r="B3" s="7">
        <v>69.3</v>
      </c>
      <c r="C3">
        <v>4.4000000000000004</v>
      </c>
      <c r="D3">
        <v>2</v>
      </c>
    </row>
    <row r="4" spans="1:17" customFormat="1" x14ac:dyDescent="0.2">
      <c r="A4" t="s">
        <v>28</v>
      </c>
      <c r="B4" s="7">
        <v>78.8</v>
      </c>
    </row>
    <row r="5" spans="1:17" customFormat="1" x14ac:dyDescent="0.2">
      <c r="A5" t="s">
        <v>29</v>
      </c>
      <c r="B5" s="7">
        <v>93.4</v>
      </c>
      <c r="C5">
        <v>2.8</v>
      </c>
      <c r="D5">
        <v>5</v>
      </c>
    </row>
    <row r="6" spans="1:17" customFormat="1" x14ac:dyDescent="0.2">
      <c r="A6" s="1" t="s">
        <v>30</v>
      </c>
      <c r="B6" s="8">
        <v>93.4</v>
      </c>
    </row>
    <row r="7" spans="1:17" x14ac:dyDescent="0.2">
      <c r="A7" s="1" t="s">
        <v>23</v>
      </c>
      <c r="B7" s="7">
        <v>51</v>
      </c>
    </row>
    <row r="8" spans="1:17" customFormat="1" x14ac:dyDescent="0.2">
      <c r="A8" t="s">
        <v>24</v>
      </c>
      <c r="B8" s="7">
        <v>55</v>
      </c>
    </row>
    <row r="9" spans="1:17" x14ac:dyDescent="0.2">
      <c r="A9" t="s">
        <v>25</v>
      </c>
      <c r="B9" s="7">
        <v>58</v>
      </c>
    </row>
    <row r="10" spans="1:17" x14ac:dyDescent="0.2">
      <c r="A10" t="s">
        <v>26</v>
      </c>
      <c r="B10" s="7">
        <v>61</v>
      </c>
    </row>
    <row r="14" spans="1:17" customFormat="1" x14ac:dyDescent="0.2">
      <c r="A14" s="2" t="s">
        <v>4</v>
      </c>
      <c r="B14" t="s">
        <v>5</v>
      </c>
      <c r="C14" t="s">
        <v>6</v>
      </c>
      <c r="D14" t="s">
        <v>7</v>
      </c>
      <c r="E14" t="s">
        <v>8</v>
      </c>
      <c r="F14" t="s">
        <v>9</v>
      </c>
      <c r="G14" t="s">
        <v>10</v>
      </c>
      <c r="H14" t="s">
        <v>11</v>
      </c>
      <c r="I14" t="s">
        <v>12</v>
      </c>
      <c r="J14" t="s">
        <v>13</v>
      </c>
      <c r="K14" t="s">
        <v>14</v>
      </c>
      <c r="L14" t="s">
        <v>15</v>
      </c>
      <c r="M14" t="s">
        <v>16</v>
      </c>
      <c r="N14" t="s">
        <v>17</v>
      </c>
      <c r="O14" t="s">
        <v>18</v>
      </c>
      <c r="P14" t="s">
        <v>19</v>
      </c>
      <c r="Q14" t="s">
        <v>20</v>
      </c>
    </row>
    <row r="15" spans="1:17" customFormat="1" x14ac:dyDescent="0.2">
      <c r="A15" s="3" t="s">
        <v>21</v>
      </c>
      <c r="G15" s="4"/>
      <c r="H15" s="4"/>
      <c r="I15" s="4"/>
      <c r="J15" s="4"/>
      <c r="L15" s="4"/>
      <c r="M15" s="4"/>
      <c r="N15" s="4"/>
      <c r="O15" s="4"/>
      <c r="Q15" s="4"/>
    </row>
    <row r="16" spans="1:17" customFormat="1" x14ac:dyDescent="0.2">
      <c r="A16" t="s">
        <v>22</v>
      </c>
      <c r="B16" s="5">
        <f>12016966.2/(10^6)</f>
        <v>12.016966199999999</v>
      </c>
      <c r="C16" s="5">
        <f>15040131.42/(10^6)</f>
        <v>15.04013142</v>
      </c>
      <c r="D16" s="5">
        <f>16334183.97/(10^6)</f>
        <v>16.334183970000002</v>
      </c>
      <c r="E16" s="5">
        <f>20925877.16/(10^6)</f>
        <v>20.925877159999999</v>
      </c>
      <c r="F16" s="6">
        <f t="shared" ref="F16" si="0">SUM(B16:E16)</f>
        <v>64.317158750000004</v>
      </c>
      <c r="G16" s="5">
        <f>21678723.76/(10^6)</f>
        <v>21.67872376</v>
      </c>
      <c r="H16" s="5">
        <f>24604777.17/(10^6)</f>
        <v>24.604777170000002</v>
      </c>
      <c r="I16" s="5">
        <f>26217617.93/(10^6)</f>
        <v>26.217617929999999</v>
      </c>
      <c r="J16" s="5">
        <f>26183440.6/(10^6)</f>
        <v>26.183440600000001</v>
      </c>
      <c r="K16" s="6">
        <f t="shared" ref="K16" si="1">SUM(G16:J16)</f>
        <v>98.684559460000003</v>
      </c>
      <c r="L16" s="5">
        <f>23665441.99/(10^6)</f>
        <v>23.665441989999998</v>
      </c>
      <c r="M16" s="5">
        <f>26378738.35/(10^6)</f>
        <v>26.378738350000003</v>
      </c>
      <c r="N16" s="5">
        <f>25825097.9/(10^6)</f>
        <v>25.825097899999999</v>
      </c>
      <c r="O16" s="5">
        <f>27613586.39/(10^6)</f>
        <v>27.613586390000002</v>
      </c>
      <c r="P16" s="6">
        <f t="shared" ref="P16" si="2">SUM(L16:O16)</f>
        <v>103.48286462999999</v>
      </c>
      <c r="Q16" s="5">
        <f>30190601.66/(10^6)</f>
        <v>30.190601659999999</v>
      </c>
    </row>
    <row r="17" spans="1:17" customFormat="1" x14ac:dyDescent="0.2"/>
    <row r="18" spans="1:17" customFormat="1" x14ac:dyDescent="0.2"/>
    <row r="19" spans="1:17" customFormat="1" x14ac:dyDescent="0.2"/>
    <row r="20" spans="1:17" customFormat="1" x14ac:dyDescent="0.2"/>
  </sheetData>
  <pageMargins left="0.75" right="0.75" top="1" bottom="1" header="0.5" footer="0.5"/>
  <customProperties>
    <customPr name="SHEET_UNIQUE_ID" r:id="rId1"/>
  </customProperties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Judith McGarry</dc:creator>
  <cp:lastModifiedBy>Microsoft Office User</cp:lastModifiedBy>
  <dcterms:created xsi:type="dcterms:W3CDTF">2014-03-17T05:44:53Z</dcterms:created>
  <dcterms:modified xsi:type="dcterms:W3CDTF">2019-04-15T03:25:40Z</dcterms:modified>
</cp:coreProperties>
</file>